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-staff\Forms\Agency Forms\Employee Reimbursement Info\"/>
    </mc:Choice>
  </mc:AlternateContent>
  <xr:revisionPtr revIDLastSave="0" documentId="8_{BE4EF3CA-454C-40B0-A757-AFEC5DED7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M28" i="1"/>
  <c r="L28" i="1"/>
  <c r="K28" i="1"/>
  <c r="J28" i="1"/>
  <c r="I28" i="1"/>
  <c r="M26" i="1"/>
  <c r="L26" i="1"/>
  <c r="K26" i="1"/>
  <c r="J26" i="1"/>
  <c r="I26" i="1"/>
  <c r="M24" i="1"/>
  <c r="L24" i="1"/>
  <c r="K24" i="1"/>
  <c r="J24" i="1"/>
  <c r="I24" i="1"/>
  <c r="M22" i="1"/>
  <c r="L22" i="1"/>
  <c r="K22" i="1"/>
  <c r="J22" i="1"/>
  <c r="I22" i="1"/>
  <c r="M20" i="1"/>
  <c r="L20" i="1"/>
  <c r="K20" i="1"/>
  <c r="J20" i="1"/>
  <c r="I20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2" i="1"/>
  <c r="L12" i="1"/>
  <c r="K12" i="1"/>
  <c r="J12" i="1"/>
  <c r="I12" i="1"/>
  <c r="M10" i="1"/>
  <c r="L10" i="1"/>
  <c r="K10" i="1"/>
  <c r="J10" i="1"/>
  <c r="I10" i="1"/>
  <c r="M8" i="1"/>
  <c r="L8" i="1"/>
  <c r="K8" i="1"/>
  <c r="J8" i="1"/>
  <c r="I8" i="1"/>
  <c r="M6" i="1"/>
  <c r="L6" i="1"/>
  <c r="J6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G30" i="1"/>
  <c r="F30" i="1"/>
  <c r="G28" i="1"/>
  <c r="F28" i="1"/>
  <c r="G26" i="1"/>
  <c r="F26" i="1"/>
  <c r="G24" i="1"/>
  <c r="F24" i="1"/>
  <c r="G22" i="1"/>
  <c r="F22" i="1"/>
  <c r="G20" i="1"/>
  <c r="F20" i="1"/>
  <c r="G18" i="1"/>
  <c r="F18" i="1"/>
  <c r="G16" i="1"/>
  <c r="F16" i="1"/>
  <c r="G14" i="1"/>
  <c r="F14" i="1"/>
  <c r="G12" i="1"/>
  <c r="F12" i="1"/>
  <c r="G10" i="1"/>
  <c r="F10" i="1"/>
  <c r="G8" i="1"/>
  <c r="F8" i="1"/>
  <c r="G6" i="1"/>
  <c r="F6" i="1"/>
  <c r="G39" i="1"/>
  <c r="K6" i="1"/>
  <c r="I6" i="1"/>
  <c r="J32" i="1" l="1"/>
  <c r="J34" i="1" s="1"/>
  <c r="H32" i="1"/>
  <c r="H34" i="1" s="1"/>
  <c r="K32" i="1"/>
  <c r="K34" i="1" s="1"/>
  <c r="F32" i="1"/>
  <c r="F34" i="1" s="1"/>
  <c r="M32" i="1"/>
  <c r="M34" i="1" s="1"/>
  <c r="G32" i="1"/>
  <c r="G34" i="1" s="1"/>
  <c r="I32" i="1"/>
  <c r="I34" i="1" s="1"/>
  <c r="L32" i="1"/>
  <c r="L34" i="1" s="1"/>
  <c r="F43" i="1" l="1"/>
</calcChain>
</file>

<file path=xl/sharedStrings.xml><?xml version="1.0" encoding="utf-8"?>
<sst xmlns="http://schemas.openxmlformats.org/spreadsheetml/2006/main" count="89" uniqueCount="55">
  <si>
    <t>Month:</t>
  </si>
  <si>
    <t xml:space="preserve">Year: </t>
  </si>
  <si>
    <t>January</t>
  </si>
  <si>
    <t>Shelter</t>
  </si>
  <si>
    <t>February</t>
  </si>
  <si>
    <t>HSG</t>
  </si>
  <si>
    <t>Employee:</t>
  </si>
  <si>
    <t xml:space="preserve">Program: </t>
  </si>
  <si>
    <t>March</t>
  </si>
  <si>
    <t>ILS</t>
  </si>
  <si>
    <t xml:space="preserve">Choose One Below </t>
  </si>
  <si>
    <t>Total Miles</t>
  </si>
  <si>
    <t>April</t>
  </si>
  <si>
    <t>S Prev</t>
  </si>
  <si>
    <t>Date:</t>
  </si>
  <si>
    <t>Destination:</t>
  </si>
  <si>
    <t>Odometer</t>
  </si>
  <si>
    <t>Counseling/CVS/YIP</t>
  </si>
  <si>
    <t>Fundraising</t>
  </si>
  <si>
    <t>EYS/Mgmt and General</t>
  </si>
  <si>
    <t>SOP</t>
  </si>
  <si>
    <t>May</t>
  </si>
  <si>
    <t>Start</t>
  </si>
  <si>
    <t>June</t>
  </si>
  <si>
    <t>End</t>
  </si>
  <si>
    <t>July</t>
  </si>
  <si>
    <t>August</t>
  </si>
  <si>
    <t>September</t>
  </si>
  <si>
    <t>October</t>
  </si>
  <si>
    <t>November</t>
  </si>
  <si>
    <t>December</t>
  </si>
  <si>
    <t>If traveling out of town, please attach mileage confirmation documentation and meeting/training documentation.</t>
  </si>
  <si>
    <t>Mileage Sub-Totals:</t>
  </si>
  <si>
    <t>Rate as of January 1, 2025:</t>
  </si>
  <si>
    <t>Mileage Total:</t>
  </si>
  <si>
    <t>Per Diem Claimed</t>
  </si>
  <si>
    <t>Qty.</t>
  </si>
  <si>
    <t>Current Rates</t>
  </si>
  <si>
    <t>Breakfast</t>
  </si>
  <si>
    <t>If you leave before 6 AM</t>
  </si>
  <si>
    <t>Lunch</t>
  </si>
  <si>
    <t>If greater than 35 miles from place of work</t>
  </si>
  <si>
    <t>Dinner</t>
  </si>
  <si>
    <t>If you return after 7 PM</t>
  </si>
  <si>
    <t>Per Diem Total</t>
  </si>
  <si>
    <t>Lodging</t>
  </si>
  <si>
    <t>(please attach receipt, if paid personally)</t>
  </si>
  <si>
    <t>Amount</t>
  </si>
  <si>
    <t xml:space="preserve">Enter Parking Receipt Amount Here: </t>
  </si>
  <si>
    <t xml:space="preserve">Enter Lodging Receipt Amount Here: </t>
  </si>
  <si>
    <t>Grand Total</t>
  </si>
  <si>
    <t>Employee Signature: _____________________________________________</t>
  </si>
  <si>
    <t>Date:_________________________</t>
  </si>
  <si>
    <t>Supervisor Signature: _____________________________________________</t>
  </si>
  <si>
    <t>Executive Director: _______________________________________________ (if over $500)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</si>
</sst>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4" xfId="0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hidden="1"/>
    </xf>
    <xf numFmtId="44" fontId="8" fillId="0" borderId="2" xfId="0" applyNumberFormat="1" applyFont="1" applyBorder="1" applyProtection="1">
      <protection hidden="1"/>
    </xf>
    <xf numFmtId="0" fontId="5" fillId="3" borderId="0" xfId="0" applyFont="1" applyFill="1" applyProtection="1">
      <protection hidden="1"/>
    </xf>
    <xf numFmtId="44" fontId="5" fillId="3" borderId="6" xfId="0" applyNumberFormat="1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44" fontId="5" fillId="3" borderId="7" xfId="0" applyNumberFormat="1" applyFont="1" applyFill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44" fontId="5" fillId="0" borderId="0" xfId="0" applyNumberFormat="1" applyFont="1" applyProtection="1">
      <protection hidden="1"/>
    </xf>
    <xf numFmtId="4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Protection="1">
      <protection hidden="1"/>
    </xf>
    <xf numFmtId="0" fontId="11" fillId="3" borderId="0" xfId="0" applyFont="1" applyFill="1" applyProtection="1">
      <protection hidden="1"/>
    </xf>
    <xf numFmtId="164" fontId="5" fillId="3" borderId="0" xfId="0" applyNumberFormat="1" applyFont="1" applyFill="1" applyProtection="1">
      <protection hidden="1"/>
    </xf>
    <xf numFmtId="44" fontId="5" fillId="3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164" fontId="5" fillId="0" borderId="5" xfId="1" applyNumberFormat="1" applyFont="1" applyBorder="1" applyAlignment="1" applyProtection="1">
      <alignment horizontal="center"/>
      <protection hidden="1"/>
    </xf>
    <xf numFmtId="164" fontId="5" fillId="0" borderId="3" xfId="1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64" fontId="4" fillId="0" borderId="8" xfId="1" applyNumberFormat="1" applyFont="1" applyBorder="1" applyAlignment="1" applyProtection="1">
      <alignment horizontal="center"/>
      <protection hidden="1"/>
    </xf>
    <xf numFmtId="164" fontId="4" fillId="0" borderId="9" xfId="1" applyNumberFormat="1" applyFont="1" applyBorder="1" applyAlignment="1" applyProtection="1">
      <alignment horizontal="center"/>
      <protection hidden="1"/>
    </xf>
    <xf numFmtId="164" fontId="4" fillId="0" borderId="10" xfId="1" applyNumberFormat="1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 wrapText="1"/>
      <protection hidden="1"/>
    </xf>
    <xf numFmtId="0" fontId="6" fillId="4" borderId="6" xfId="0" applyFont="1" applyFill="1" applyBorder="1" applyAlignment="1" applyProtection="1">
      <alignment horizontal="center" wrapText="1"/>
      <protection hidden="1"/>
    </xf>
    <xf numFmtId="0" fontId="10" fillId="0" borderId="11" xfId="0" applyFont="1" applyBorder="1" applyAlignment="1" applyProtection="1">
      <alignment wrapText="1"/>
      <protection hidden="1"/>
    </xf>
    <xf numFmtId="0" fontId="5" fillId="3" borderId="0" xfId="0" applyFont="1" applyFill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9"/>
  <sheetViews>
    <sheetView tabSelected="1" view="pageLayout" topLeftCell="A14" zoomScaleNormal="100" workbookViewId="0">
      <selection activeCell="M44" sqref="M44"/>
    </sheetView>
  </sheetViews>
  <sheetFormatPr defaultRowHeight="15" x14ac:dyDescent="0.25"/>
  <cols>
    <col min="1" max="1" width="9.28515625" style="7" customWidth="1"/>
    <col min="2" max="2" width="22.140625" style="7" customWidth="1"/>
    <col min="3" max="3" width="6.42578125" style="7" customWidth="1"/>
    <col min="4" max="4" width="9.140625" style="7" customWidth="1"/>
    <col min="5" max="5" width="6.85546875" style="7" customWidth="1"/>
    <col min="6" max="13" width="8.7109375" style="7" customWidth="1"/>
    <col min="14" max="16" width="9.140625" style="27"/>
    <col min="17" max="20" width="9.140625" style="8"/>
    <col min="21" max="42" width="9.140625" style="27"/>
    <col min="43" max="16384" width="9.140625" style="7"/>
  </cols>
  <sheetData>
    <row r="1" spans="1:42" x14ac:dyDescent="0.25">
      <c r="A1" s="5" t="s">
        <v>0</v>
      </c>
      <c r="B1" s="1"/>
      <c r="C1" s="6"/>
      <c r="D1" s="5" t="s">
        <v>1</v>
      </c>
      <c r="E1" s="47"/>
      <c r="F1" s="47"/>
      <c r="Q1" s="8" t="s">
        <v>2</v>
      </c>
      <c r="R1" s="8">
        <v>2023</v>
      </c>
      <c r="S1" s="8" t="s">
        <v>3</v>
      </c>
    </row>
    <row r="2" spans="1:42" x14ac:dyDescent="0.25">
      <c r="A2" s="6"/>
      <c r="D2" s="6"/>
      <c r="Q2" s="8" t="s">
        <v>4</v>
      </c>
      <c r="R2" s="8">
        <v>2024</v>
      </c>
      <c r="S2" s="8" t="s">
        <v>5</v>
      </c>
    </row>
    <row r="3" spans="1:42" x14ac:dyDescent="0.25">
      <c r="A3" s="5" t="s">
        <v>6</v>
      </c>
      <c r="B3" s="1"/>
      <c r="C3" s="6"/>
      <c r="D3" s="5" t="s">
        <v>7</v>
      </c>
      <c r="E3" s="48"/>
      <c r="F3" s="48"/>
      <c r="G3" s="48"/>
      <c r="H3" s="48"/>
      <c r="I3" s="48"/>
      <c r="J3" s="48"/>
      <c r="Q3" s="8" t="s">
        <v>8</v>
      </c>
      <c r="R3" s="8">
        <v>2025</v>
      </c>
      <c r="S3" s="8" t="s">
        <v>9</v>
      </c>
    </row>
    <row r="4" spans="1:42" x14ac:dyDescent="0.25">
      <c r="E4" s="49" t="s">
        <v>10</v>
      </c>
      <c r="F4" s="31" t="s">
        <v>11</v>
      </c>
      <c r="G4" s="32"/>
      <c r="H4" s="32"/>
      <c r="I4" s="32"/>
      <c r="J4" s="32"/>
      <c r="K4" s="32"/>
      <c r="L4" s="32"/>
      <c r="M4" s="32"/>
      <c r="Q4" s="8" t="s">
        <v>12</v>
      </c>
      <c r="R4" s="8">
        <v>2026</v>
      </c>
      <c r="S4" s="8" t="s">
        <v>13</v>
      </c>
    </row>
    <row r="5" spans="1:42" s="6" customFormat="1" ht="34.5" x14ac:dyDescent="0.25">
      <c r="A5" s="6" t="s">
        <v>14</v>
      </c>
      <c r="B5" s="6" t="s">
        <v>15</v>
      </c>
      <c r="C5" s="6" t="s">
        <v>16</v>
      </c>
      <c r="E5" s="50"/>
      <c r="F5" s="9" t="s">
        <v>3</v>
      </c>
      <c r="G5" s="9" t="s">
        <v>5</v>
      </c>
      <c r="H5" s="9" t="s">
        <v>9</v>
      </c>
      <c r="I5" s="9" t="s">
        <v>13</v>
      </c>
      <c r="J5" s="9" t="s">
        <v>17</v>
      </c>
      <c r="K5" s="9" t="s">
        <v>18</v>
      </c>
      <c r="L5" s="9" t="s">
        <v>19</v>
      </c>
      <c r="M5" s="9" t="s">
        <v>20</v>
      </c>
      <c r="N5" s="28"/>
      <c r="O5" s="28"/>
      <c r="P5" s="28"/>
      <c r="Q5" s="8" t="s">
        <v>21</v>
      </c>
      <c r="R5" s="8">
        <v>2027</v>
      </c>
      <c r="S5" s="8" t="s">
        <v>17</v>
      </c>
      <c r="T5" s="10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x14ac:dyDescent="0.25">
      <c r="A6" s="40"/>
      <c r="B6" s="42"/>
      <c r="C6" s="2" t="s">
        <v>22</v>
      </c>
      <c r="D6" s="2"/>
      <c r="E6" s="39"/>
      <c r="F6" s="29" t="str">
        <f>IF(E6="Shelter", D7-D6, "")</f>
        <v/>
      </c>
      <c r="G6" s="29" t="str">
        <f>IF(E6="HSG", D7-D6, "" )</f>
        <v/>
      </c>
      <c r="H6" s="29" t="str">
        <f>IF(E6="ILS", D7-D6, "" )</f>
        <v/>
      </c>
      <c r="I6" s="29" t="str">
        <f>IF(E6="S Prev", D7-D6, "" )</f>
        <v/>
      </c>
      <c r="J6" s="29" t="str">
        <f>IF(E6="Counseling/CVS/YIP", D7-D6, "")</f>
        <v/>
      </c>
      <c r="K6" s="29" t="str">
        <f>IF(E6="Fundraising", D7-D6, "")</f>
        <v/>
      </c>
      <c r="L6" s="29" t="str">
        <f>IF(E6="EYS/Mgmt and General", D7-D6, "")</f>
        <v/>
      </c>
      <c r="M6" s="29" t="str">
        <f>IF(E6="SOP", D7-D6, "")</f>
        <v/>
      </c>
      <c r="Q6" s="8" t="s">
        <v>23</v>
      </c>
      <c r="R6" s="8">
        <v>2028</v>
      </c>
      <c r="S6" s="8" t="s">
        <v>18</v>
      </c>
    </row>
    <row r="7" spans="1:42" x14ac:dyDescent="0.25">
      <c r="A7" s="41"/>
      <c r="B7" s="42"/>
      <c r="C7" s="3" t="s">
        <v>24</v>
      </c>
      <c r="D7" s="3"/>
      <c r="E7" s="39"/>
      <c r="F7" s="30"/>
      <c r="G7" s="30"/>
      <c r="H7" s="30"/>
      <c r="I7" s="30"/>
      <c r="J7" s="30"/>
      <c r="K7" s="30"/>
      <c r="L7" s="30"/>
      <c r="M7" s="30"/>
      <c r="Q7" s="8" t="s">
        <v>25</v>
      </c>
      <c r="S7" s="8" t="s">
        <v>19</v>
      </c>
    </row>
    <row r="8" spans="1:42" x14ac:dyDescent="0.25">
      <c r="A8" s="43"/>
      <c r="B8" s="38"/>
      <c r="C8" s="2" t="s">
        <v>22</v>
      </c>
      <c r="D8" s="2"/>
      <c r="E8" s="39"/>
      <c r="F8" s="29" t="str">
        <f>IF(E8="Shelter", D9-D8, "")</f>
        <v/>
      </c>
      <c r="G8" s="29" t="str">
        <f>IF(E8="HSG", D9-D8, "" )</f>
        <v/>
      </c>
      <c r="H8" s="29" t="str">
        <f>IF(E8="ILS", D9-D8, "" )</f>
        <v/>
      </c>
      <c r="I8" s="29" t="str">
        <f t="shared" ref="I8" si="0">IF(E8="S Prev", D9-D8, "" )</f>
        <v/>
      </c>
      <c r="J8" s="29" t="str">
        <f t="shared" ref="J8" si="1">IF(E8="Counseling/CVS/YIP", D9-D8, "")</f>
        <v/>
      </c>
      <c r="K8" s="29" t="str">
        <f t="shared" ref="K8" si="2">IF(E8="Fundraising", D9-D8, "")</f>
        <v/>
      </c>
      <c r="L8" s="29" t="str">
        <f t="shared" ref="L8" si="3">IF(E8="EYS/Mgmt and General", D9-D8, "")</f>
        <v/>
      </c>
      <c r="M8" s="29" t="str">
        <f t="shared" ref="M8" si="4">IF(E8="SOP", D9-D8, "")</f>
        <v/>
      </c>
      <c r="Q8" s="8" t="s">
        <v>26</v>
      </c>
      <c r="S8" s="8" t="s">
        <v>20</v>
      </c>
    </row>
    <row r="9" spans="1:42" x14ac:dyDescent="0.25">
      <c r="A9" s="35"/>
      <c r="B9" s="38"/>
      <c r="C9" s="3" t="s">
        <v>24</v>
      </c>
      <c r="D9" s="3"/>
      <c r="E9" s="39"/>
      <c r="F9" s="30"/>
      <c r="G9" s="30"/>
      <c r="H9" s="30"/>
      <c r="I9" s="30"/>
      <c r="J9" s="30"/>
      <c r="K9" s="30"/>
      <c r="L9" s="30"/>
      <c r="M9" s="30"/>
      <c r="Q9" s="8" t="s">
        <v>27</v>
      </c>
    </row>
    <row r="10" spans="1:42" x14ac:dyDescent="0.25">
      <c r="A10" s="40"/>
      <c r="B10" s="42"/>
      <c r="C10" s="2" t="s">
        <v>22</v>
      </c>
      <c r="D10" s="2"/>
      <c r="E10" s="39"/>
      <c r="F10" s="29" t="str">
        <f>IF(E10="Shelter", D11-D10, "")</f>
        <v/>
      </c>
      <c r="G10" s="29" t="str">
        <f>IF(E10="HSG", D11-D10, "" )</f>
        <v/>
      </c>
      <c r="H10" s="29" t="str">
        <f>IF(E10="ILS", D11-D10, "" )</f>
        <v/>
      </c>
      <c r="I10" s="29" t="str">
        <f t="shared" ref="I10" si="5">IF(E10="S Prev", D11-D10, "" )</f>
        <v/>
      </c>
      <c r="J10" s="29" t="str">
        <f t="shared" ref="J10" si="6">IF(E10="Counseling/CVS/YIP", D11-D10, "")</f>
        <v/>
      </c>
      <c r="K10" s="29" t="str">
        <f t="shared" ref="K10" si="7">IF(E10="Fundraising", D11-D10, "")</f>
        <v/>
      </c>
      <c r="L10" s="29" t="str">
        <f t="shared" ref="L10" si="8">IF(E10="EYS/Mgmt and General", D11-D10, "")</f>
        <v/>
      </c>
      <c r="M10" s="29" t="str">
        <f t="shared" ref="M10" si="9">IF(E10="SOP", D11-D10, "")</f>
        <v/>
      </c>
      <c r="Q10" s="8" t="s">
        <v>28</v>
      </c>
    </row>
    <row r="11" spans="1:42" x14ac:dyDescent="0.25">
      <c r="A11" s="41"/>
      <c r="B11" s="42"/>
      <c r="C11" s="3" t="s">
        <v>24</v>
      </c>
      <c r="D11" s="3"/>
      <c r="E11" s="39"/>
      <c r="F11" s="30"/>
      <c r="G11" s="30"/>
      <c r="H11" s="30"/>
      <c r="I11" s="30"/>
      <c r="J11" s="30"/>
      <c r="K11" s="30"/>
      <c r="L11" s="30"/>
      <c r="M11" s="30"/>
      <c r="Q11" s="8" t="s">
        <v>29</v>
      </c>
    </row>
    <row r="12" spans="1:42" x14ac:dyDescent="0.25">
      <c r="A12" s="43"/>
      <c r="B12" s="38"/>
      <c r="C12" s="2" t="s">
        <v>22</v>
      </c>
      <c r="D12" s="2"/>
      <c r="E12" s="39"/>
      <c r="F12" s="29" t="str">
        <f>IF(E12="Shelter", D13-D12, "")</f>
        <v/>
      </c>
      <c r="G12" s="29" t="str">
        <f>IF(E12="HSG", D13-D12, "" )</f>
        <v/>
      </c>
      <c r="H12" s="29" t="str">
        <f>IF(E12="ILS", D13-D12, "" )</f>
        <v/>
      </c>
      <c r="I12" s="29" t="str">
        <f t="shared" ref="I12" si="10">IF(E12="S Prev", D13-D12, "" )</f>
        <v/>
      </c>
      <c r="J12" s="29" t="str">
        <f t="shared" ref="J12" si="11">IF(E12="Counseling/CVS/YIP", D13-D12, "")</f>
        <v/>
      </c>
      <c r="K12" s="29" t="str">
        <f t="shared" ref="K12" si="12">IF(E12="Fundraising", D13-D12, "")</f>
        <v/>
      </c>
      <c r="L12" s="29" t="str">
        <f t="shared" ref="L12" si="13">IF(E12="EYS/Mgmt and General", D13-D12, "")</f>
        <v/>
      </c>
      <c r="M12" s="29" t="str">
        <f t="shared" ref="M12" si="14">IF(E12="SOP", D13-D12, "")</f>
        <v/>
      </c>
      <c r="Q12" s="8" t="s">
        <v>30</v>
      </c>
    </row>
    <row r="13" spans="1:42" x14ac:dyDescent="0.25">
      <c r="A13" s="35"/>
      <c r="B13" s="38"/>
      <c r="C13" s="3" t="s">
        <v>24</v>
      </c>
      <c r="D13" s="3"/>
      <c r="E13" s="39"/>
      <c r="F13" s="30"/>
      <c r="G13" s="30"/>
      <c r="H13" s="30"/>
      <c r="I13" s="30"/>
      <c r="J13" s="30"/>
      <c r="K13" s="30"/>
      <c r="L13" s="30"/>
      <c r="M13" s="30"/>
    </row>
    <row r="14" spans="1:42" x14ac:dyDescent="0.25">
      <c r="A14" s="40"/>
      <c r="B14" s="42"/>
      <c r="C14" s="2" t="s">
        <v>22</v>
      </c>
      <c r="D14" s="2"/>
      <c r="E14" s="39"/>
      <c r="F14" s="29" t="str">
        <f>IF(E14="Shelter", D15-D14, "")</f>
        <v/>
      </c>
      <c r="G14" s="29" t="str">
        <f>IF(E14="HSG", D15-D14, "" )</f>
        <v/>
      </c>
      <c r="H14" s="29" t="str">
        <f>IF(E14="ILS", D15-D14, "" )</f>
        <v/>
      </c>
      <c r="I14" s="29" t="str">
        <f t="shared" ref="I14" si="15">IF(E14="S Prev", D15-D14, "" )</f>
        <v/>
      </c>
      <c r="J14" s="29" t="str">
        <f t="shared" ref="J14" si="16">IF(E14="Counseling/CVS/YIP", D15-D14, "")</f>
        <v/>
      </c>
      <c r="K14" s="29" t="str">
        <f t="shared" ref="K14" si="17">IF(E14="Fundraising", D15-D14, "")</f>
        <v/>
      </c>
      <c r="L14" s="29" t="str">
        <f t="shared" ref="L14" si="18">IF(E14="EYS/Mgmt and General", D15-D14, "")</f>
        <v/>
      </c>
      <c r="M14" s="29" t="str">
        <f t="shared" ref="M14" si="19">IF(E14="SOP", D15-D14, "")</f>
        <v/>
      </c>
    </row>
    <row r="15" spans="1:42" x14ac:dyDescent="0.25">
      <c r="A15" s="41"/>
      <c r="B15" s="42"/>
      <c r="C15" s="3" t="s">
        <v>24</v>
      </c>
      <c r="D15" s="3"/>
      <c r="E15" s="39"/>
      <c r="F15" s="30"/>
      <c r="G15" s="30"/>
      <c r="H15" s="30"/>
      <c r="I15" s="30"/>
      <c r="J15" s="30"/>
      <c r="K15" s="30"/>
      <c r="L15" s="30"/>
      <c r="M15" s="30"/>
    </row>
    <row r="16" spans="1:42" x14ac:dyDescent="0.25">
      <c r="A16" s="35"/>
      <c r="B16" s="38"/>
      <c r="C16" s="2" t="s">
        <v>22</v>
      </c>
      <c r="D16" s="2"/>
      <c r="E16" s="39"/>
      <c r="F16" s="29" t="str">
        <f>IF(E16="Shelter", D17-D16, "")</f>
        <v/>
      </c>
      <c r="G16" s="29" t="str">
        <f>IF(E16="HSG", D17-D16, "" )</f>
        <v/>
      </c>
      <c r="H16" s="29" t="str">
        <f>IF(E16="ILS", D17-D16, "" )</f>
        <v/>
      </c>
      <c r="I16" s="29" t="str">
        <f t="shared" ref="I16" si="20">IF(E16="S Prev", D17-D16, "" )</f>
        <v/>
      </c>
      <c r="J16" s="29" t="str">
        <f t="shared" ref="J16" si="21">IF(E16="Counseling/CVS/YIP", D17-D16, "")</f>
        <v/>
      </c>
      <c r="K16" s="29" t="str">
        <f t="shared" ref="K16" si="22">IF(E16="Fundraising", D17-D16, "")</f>
        <v/>
      </c>
      <c r="L16" s="29" t="str">
        <f t="shared" ref="L16" si="23">IF(E16="EYS/Mgmt and General", D17-D16, "")</f>
        <v/>
      </c>
      <c r="M16" s="29" t="str">
        <f t="shared" ref="M16" si="24">IF(E16="SOP", D17-D16, "")</f>
        <v/>
      </c>
    </row>
    <row r="17" spans="1:13" x14ac:dyDescent="0.25">
      <c r="A17" s="35"/>
      <c r="B17" s="38"/>
      <c r="C17" s="3" t="s">
        <v>24</v>
      </c>
      <c r="D17" s="3"/>
      <c r="E17" s="39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A18" s="41"/>
      <c r="B18" s="42"/>
      <c r="C18" s="2" t="s">
        <v>22</v>
      </c>
      <c r="D18" s="2"/>
      <c r="E18" s="39"/>
      <c r="F18" s="29" t="str">
        <f>IF(E18="Shelter", D19-D18, "")</f>
        <v/>
      </c>
      <c r="G18" s="29" t="str">
        <f>IF(E18="HSG", D19-D18, "" )</f>
        <v/>
      </c>
      <c r="H18" s="29" t="str">
        <f>IF(E18="ILS", D19-D18, "" )</f>
        <v/>
      </c>
      <c r="I18" s="29" t="str">
        <f t="shared" ref="I18" si="25">IF(E18="S Prev", D19-D18, "" )</f>
        <v/>
      </c>
      <c r="J18" s="29" t="str">
        <f t="shared" ref="J18" si="26">IF(E18="Counseling/CVS/YIP", D19-D18, "")</f>
        <v/>
      </c>
      <c r="K18" s="29" t="str">
        <f t="shared" ref="K18" si="27">IF(E18="Fundraising", D19-D18, "")</f>
        <v/>
      </c>
      <c r="L18" s="29" t="str">
        <f t="shared" ref="L18" si="28">IF(E18="EYS/Mgmt and General", D19-D18, "")</f>
        <v/>
      </c>
      <c r="M18" s="29" t="str">
        <f t="shared" ref="M18" si="29">IF(E18="SOP", D19-D18, "")</f>
        <v/>
      </c>
    </row>
    <row r="19" spans="1:13" x14ac:dyDescent="0.25">
      <c r="A19" s="41"/>
      <c r="B19" s="42"/>
      <c r="C19" s="3" t="s">
        <v>24</v>
      </c>
      <c r="D19" s="3"/>
      <c r="E19" s="39"/>
      <c r="F19" s="30"/>
      <c r="G19" s="30"/>
      <c r="H19" s="30"/>
      <c r="I19" s="30"/>
      <c r="J19" s="30"/>
      <c r="K19" s="30"/>
      <c r="L19" s="30"/>
      <c r="M19" s="30"/>
    </row>
    <row r="20" spans="1:13" x14ac:dyDescent="0.25">
      <c r="A20" s="35"/>
      <c r="B20" s="38"/>
      <c r="C20" s="2" t="s">
        <v>22</v>
      </c>
      <c r="D20" s="2"/>
      <c r="E20" s="39"/>
      <c r="F20" s="29" t="str">
        <f>IF(E20="Shelter", D21-D20, "")</f>
        <v/>
      </c>
      <c r="G20" s="29" t="str">
        <f>IF(E20="HSG", D21-D20, "" )</f>
        <v/>
      </c>
      <c r="H20" s="29" t="str">
        <f>IF(E20="ILS", D21-D20, "" )</f>
        <v/>
      </c>
      <c r="I20" s="29" t="str">
        <f t="shared" ref="I20" si="30">IF(E20="S Prev", D21-D20, "" )</f>
        <v/>
      </c>
      <c r="J20" s="29" t="str">
        <f t="shared" ref="J20" si="31">IF(E20="Counseling/CVS/YIP", D21-D20, "")</f>
        <v/>
      </c>
      <c r="K20" s="29" t="str">
        <f t="shared" ref="K20" si="32">IF(E20="Fundraising", D21-D20, "")</f>
        <v/>
      </c>
      <c r="L20" s="29" t="str">
        <f t="shared" ref="L20" si="33">IF(E20="EYS/Mgmt and General", D21-D20, "")</f>
        <v/>
      </c>
      <c r="M20" s="29" t="str">
        <f t="shared" ref="M20" si="34">IF(E20="SOP", D21-D20, "")</f>
        <v/>
      </c>
    </row>
    <row r="21" spans="1:13" x14ac:dyDescent="0.25">
      <c r="A21" s="35"/>
      <c r="B21" s="38"/>
      <c r="C21" s="3" t="s">
        <v>24</v>
      </c>
      <c r="D21" s="3"/>
      <c r="E21" s="39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41"/>
      <c r="B22" s="42"/>
      <c r="C22" s="2" t="s">
        <v>22</v>
      </c>
      <c r="D22" s="2"/>
      <c r="E22" s="39"/>
      <c r="F22" s="29" t="str">
        <f>IF(E22="Shelter", D23-D22, "")</f>
        <v/>
      </c>
      <c r="G22" s="29" t="str">
        <f>IF(E22="HSG", D23-D22, "" )</f>
        <v/>
      </c>
      <c r="H22" s="29" t="str">
        <f>IF(E22="ILS", D23-D22, "" )</f>
        <v/>
      </c>
      <c r="I22" s="29" t="str">
        <f t="shared" ref="I22" si="35">IF(E22="S Prev", D23-D22, "" )</f>
        <v/>
      </c>
      <c r="J22" s="29" t="str">
        <f t="shared" ref="J22" si="36">IF(E22="Counseling/CVS/YIP", D23-D22, "")</f>
        <v/>
      </c>
      <c r="K22" s="29" t="str">
        <f t="shared" ref="K22" si="37">IF(E22="Fundraising", D23-D22, "")</f>
        <v/>
      </c>
      <c r="L22" s="29" t="str">
        <f t="shared" ref="L22" si="38">IF(E22="EYS/Mgmt and General", D23-D22, "")</f>
        <v/>
      </c>
      <c r="M22" s="29" t="str">
        <f t="shared" ref="M22" si="39">IF(E22="SOP", D23-D22, "")</f>
        <v/>
      </c>
    </row>
    <row r="23" spans="1:13" x14ac:dyDescent="0.25">
      <c r="A23" s="41"/>
      <c r="B23" s="42"/>
      <c r="C23" s="3" t="s">
        <v>24</v>
      </c>
      <c r="D23" s="3"/>
      <c r="E23" s="39"/>
      <c r="F23" s="30"/>
      <c r="G23" s="30"/>
      <c r="H23" s="30"/>
      <c r="I23" s="30"/>
      <c r="J23" s="30"/>
      <c r="K23" s="30"/>
      <c r="L23" s="30"/>
      <c r="M23" s="30"/>
    </row>
    <row r="24" spans="1:13" x14ac:dyDescent="0.25">
      <c r="A24" s="35"/>
      <c r="B24" s="38"/>
      <c r="C24" s="2" t="s">
        <v>22</v>
      </c>
      <c r="D24" s="2"/>
      <c r="E24" s="39"/>
      <c r="F24" s="29" t="str">
        <f>IF(E24="Shelter", D25-D24, "")</f>
        <v/>
      </c>
      <c r="G24" s="29" t="str">
        <f>IF(E24="HSG", D25-D24, "" )</f>
        <v/>
      </c>
      <c r="H24" s="29" t="str">
        <f>IF(E24="ILS", D25-D24, "" )</f>
        <v/>
      </c>
      <c r="I24" s="29" t="str">
        <f t="shared" ref="I24" si="40">IF(E24="S Prev", D25-D24, "" )</f>
        <v/>
      </c>
      <c r="J24" s="29" t="str">
        <f t="shared" ref="J24" si="41">IF(E24="Counseling/CVS/YIP", D25-D24, "")</f>
        <v/>
      </c>
      <c r="K24" s="29" t="str">
        <f t="shared" ref="K24" si="42">IF(E24="Fundraising", D25-D24, "")</f>
        <v/>
      </c>
      <c r="L24" s="29" t="str">
        <f t="shared" ref="L24" si="43">IF(E24="EYS/Mgmt and General", D25-D24, "")</f>
        <v/>
      </c>
      <c r="M24" s="29" t="str">
        <f t="shared" ref="M24" si="44">IF(E24="SOP", D25-D24, "")</f>
        <v/>
      </c>
    </row>
    <row r="25" spans="1:13" x14ac:dyDescent="0.25">
      <c r="A25" s="35"/>
      <c r="B25" s="38"/>
      <c r="C25" s="3" t="s">
        <v>24</v>
      </c>
      <c r="D25" s="3"/>
      <c r="E25" s="39"/>
      <c r="F25" s="30"/>
      <c r="G25" s="30"/>
      <c r="H25" s="30"/>
      <c r="I25" s="30"/>
      <c r="J25" s="30"/>
      <c r="K25" s="30"/>
      <c r="L25" s="30"/>
      <c r="M25" s="30"/>
    </row>
    <row r="26" spans="1:13" x14ac:dyDescent="0.25">
      <c r="A26" s="41"/>
      <c r="B26" s="42"/>
      <c r="C26" s="2" t="s">
        <v>22</v>
      </c>
      <c r="D26" s="2"/>
      <c r="E26" s="39"/>
      <c r="F26" s="29" t="str">
        <f>IF(E26="Shelter", D27-D26, "")</f>
        <v/>
      </c>
      <c r="G26" s="29" t="str">
        <f>IF(E26="HSG", D27-D26, "" )</f>
        <v/>
      </c>
      <c r="H26" s="29" t="str">
        <f>IF(E26="ILS", D27-D26, "" )</f>
        <v/>
      </c>
      <c r="I26" s="29" t="str">
        <f t="shared" ref="I26" si="45">IF(E26="S Prev", D27-D26, "" )</f>
        <v/>
      </c>
      <c r="J26" s="29" t="str">
        <f t="shared" ref="J26" si="46">IF(E26="Counseling/CVS/YIP", D27-D26, "")</f>
        <v/>
      </c>
      <c r="K26" s="29" t="str">
        <f t="shared" ref="K26" si="47">IF(E26="Fundraising", D27-D26, "")</f>
        <v/>
      </c>
      <c r="L26" s="29" t="str">
        <f t="shared" ref="L26" si="48">IF(E26="EYS/Mgmt and General", D27-D26, "")</f>
        <v/>
      </c>
      <c r="M26" s="29" t="str">
        <f t="shared" ref="M26" si="49">IF(E26="SOP", D27-D26, "")</f>
        <v/>
      </c>
    </row>
    <row r="27" spans="1:13" x14ac:dyDescent="0.25">
      <c r="A27" s="41"/>
      <c r="B27" s="42"/>
      <c r="C27" s="3" t="s">
        <v>24</v>
      </c>
      <c r="D27" s="3"/>
      <c r="E27" s="39"/>
      <c r="F27" s="30"/>
      <c r="G27" s="30"/>
      <c r="H27" s="30"/>
      <c r="I27" s="30"/>
      <c r="J27" s="30"/>
      <c r="K27" s="30"/>
      <c r="L27" s="30"/>
      <c r="M27" s="30"/>
    </row>
    <row r="28" spans="1:13" x14ac:dyDescent="0.25">
      <c r="A28" s="35"/>
      <c r="B28" s="38"/>
      <c r="C28" s="2" t="s">
        <v>22</v>
      </c>
      <c r="D28" s="2"/>
      <c r="E28" s="39"/>
      <c r="F28" s="29" t="str">
        <f>IF(E28="Shelter", D29-D28, "")</f>
        <v/>
      </c>
      <c r="G28" s="29" t="str">
        <f>IF(E28="HSG", D29-D28, "" )</f>
        <v/>
      </c>
      <c r="H28" s="29" t="str">
        <f>IF(E28="ILS", D29-D28, "" )</f>
        <v/>
      </c>
      <c r="I28" s="29" t="str">
        <f t="shared" ref="I28" si="50">IF(E28="S Prev", D29-D28, "" )</f>
        <v/>
      </c>
      <c r="J28" s="29" t="str">
        <f t="shared" ref="J28" si="51">IF(E28="Counseling/CVS/YIP", D29-D28, "")</f>
        <v/>
      </c>
      <c r="K28" s="29" t="str">
        <f t="shared" ref="K28" si="52">IF(E28="Fundraising", D29-D28, "")</f>
        <v/>
      </c>
      <c r="L28" s="29" t="str">
        <f t="shared" ref="L28" si="53">IF(E28="EYS/Mgmt and General", D29-D28, "")</f>
        <v/>
      </c>
      <c r="M28" s="29" t="str">
        <f t="shared" ref="M28" si="54">IF(E28="SOP", D29-D28, "")</f>
        <v/>
      </c>
    </row>
    <row r="29" spans="1:13" x14ac:dyDescent="0.25">
      <c r="A29" s="35"/>
      <c r="B29" s="38"/>
      <c r="C29" s="3" t="s">
        <v>24</v>
      </c>
      <c r="D29" s="3"/>
      <c r="E29" s="39"/>
      <c r="F29" s="30"/>
      <c r="G29" s="30"/>
      <c r="H29" s="30"/>
      <c r="I29" s="30"/>
      <c r="J29" s="30"/>
      <c r="K29" s="30"/>
      <c r="L29" s="30"/>
      <c r="M29" s="30"/>
    </row>
    <row r="30" spans="1:13" x14ac:dyDescent="0.25">
      <c r="A30" s="41"/>
      <c r="B30" s="42"/>
      <c r="C30" s="2" t="s">
        <v>22</v>
      </c>
      <c r="D30" s="2"/>
      <c r="E30" s="39"/>
      <c r="F30" s="29" t="str">
        <f>IF(E30="Shelter", D31-D30, "")</f>
        <v/>
      </c>
      <c r="G30" s="29" t="str">
        <f>IF(E30="HSG", D31-D30, "" )</f>
        <v/>
      </c>
      <c r="H30" s="29" t="str">
        <f>IF(E30="ILS", D31-D30, "" )</f>
        <v/>
      </c>
      <c r="I30" s="29" t="str">
        <f t="shared" ref="I30" si="55">IF(E30="S Prev", D31-D30, "" )</f>
        <v/>
      </c>
      <c r="J30" s="29" t="str">
        <f t="shared" ref="J30" si="56">IF(E30="Counseling/CVS/YIP", D31-D30, "")</f>
        <v/>
      </c>
      <c r="K30" s="29" t="str">
        <f t="shared" ref="K30" si="57">IF(E30="Fundraising", D31-D30, "")</f>
        <v/>
      </c>
      <c r="L30" s="29" t="str">
        <f t="shared" ref="L30" si="58">IF(E30="EYS/Mgmt and General", D31-D30, "")</f>
        <v/>
      </c>
      <c r="M30" s="29" t="str">
        <f t="shared" ref="M30" si="59">IF(E30="SOP", D31-D30, "")</f>
        <v/>
      </c>
    </row>
    <row r="31" spans="1:13" x14ac:dyDescent="0.25">
      <c r="A31" s="41"/>
      <c r="B31" s="42"/>
      <c r="C31" s="3" t="s">
        <v>24</v>
      </c>
      <c r="D31" s="3"/>
      <c r="E31" s="39"/>
      <c r="F31" s="30"/>
      <c r="G31" s="30"/>
      <c r="H31" s="30"/>
      <c r="I31" s="30"/>
      <c r="J31" s="30"/>
      <c r="K31" s="30"/>
      <c r="L31" s="30"/>
      <c r="M31" s="30"/>
    </row>
    <row r="32" spans="1:13" x14ac:dyDescent="0.25">
      <c r="A32" s="36" t="s">
        <v>31</v>
      </c>
      <c r="B32" s="36"/>
      <c r="E32" s="12" t="s">
        <v>32</v>
      </c>
      <c r="F32" s="13">
        <f t="shared" ref="F32:L32" si="60">SUM(F6:F31)</f>
        <v>0</v>
      </c>
      <c r="G32" s="13">
        <f t="shared" si="60"/>
        <v>0</v>
      </c>
      <c r="H32" s="13">
        <f t="shared" si="60"/>
        <v>0</v>
      </c>
      <c r="I32" s="13">
        <f t="shared" si="60"/>
        <v>0</v>
      </c>
      <c r="J32" s="13">
        <f t="shared" si="60"/>
        <v>0</v>
      </c>
      <c r="K32" s="13">
        <f t="shared" si="60"/>
        <v>0</v>
      </c>
      <c r="L32" s="13">
        <f t="shared" si="60"/>
        <v>0</v>
      </c>
      <c r="M32" s="13">
        <f t="shared" ref="M32" si="61">SUM(M6:M31)</f>
        <v>0</v>
      </c>
    </row>
    <row r="33" spans="1:13" x14ac:dyDescent="0.25">
      <c r="A33" s="37"/>
      <c r="B33" s="37"/>
      <c r="E33" s="12" t="s">
        <v>33</v>
      </c>
      <c r="F33" s="33">
        <v>0.7</v>
      </c>
      <c r="G33" s="34"/>
      <c r="H33" s="34"/>
      <c r="I33" s="34"/>
      <c r="J33" s="34"/>
      <c r="K33" s="34"/>
      <c r="L33" s="34"/>
      <c r="M33" s="34"/>
    </row>
    <row r="34" spans="1:13" x14ac:dyDescent="0.25">
      <c r="A34" s="37"/>
      <c r="B34" s="37"/>
      <c r="E34" s="5" t="s">
        <v>34</v>
      </c>
      <c r="F34" s="14">
        <f t="shared" ref="F34:M34" si="62">SUM($F$33*F32)</f>
        <v>0</v>
      </c>
      <c r="G34" s="14">
        <f t="shared" si="62"/>
        <v>0</v>
      </c>
      <c r="H34" s="14">
        <f t="shared" si="62"/>
        <v>0</v>
      </c>
      <c r="I34" s="14">
        <f t="shared" si="62"/>
        <v>0</v>
      </c>
      <c r="J34" s="14">
        <f t="shared" si="62"/>
        <v>0</v>
      </c>
      <c r="K34" s="14">
        <f t="shared" si="62"/>
        <v>0</v>
      </c>
      <c r="L34" s="14">
        <f t="shared" si="62"/>
        <v>0</v>
      </c>
      <c r="M34" s="14">
        <f t="shared" si="62"/>
        <v>0</v>
      </c>
    </row>
    <row r="35" spans="1:13" ht="18" customHeight="1" x14ac:dyDescent="0.25">
      <c r="A35" s="52" t="s">
        <v>35</v>
      </c>
      <c r="B35" s="52"/>
      <c r="C35" s="15" t="s">
        <v>36</v>
      </c>
      <c r="D35" s="15" t="s">
        <v>37</v>
      </c>
      <c r="E35" s="15"/>
      <c r="F35" s="16"/>
      <c r="G35" s="17"/>
      <c r="H35" s="17"/>
      <c r="I35" s="17"/>
      <c r="J35" s="18"/>
    </row>
    <row r="36" spans="1:13" ht="15" customHeight="1" x14ac:dyDescent="0.25">
      <c r="A36" s="51"/>
      <c r="B36" s="11" t="s">
        <v>38</v>
      </c>
      <c r="C36" s="4"/>
      <c r="D36" s="19">
        <v>11</v>
      </c>
      <c r="E36" s="7" t="s">
        <v>39</v>
      </c>
      <c r="F36" s="20"/>
      <c r="J36" s="20"/>
    </row>
    <row r="37" spans="1:13" x14ac:dyDescent="0.25">
      <c r="A37" s="51"/>
      <c r="B37" s="11" t="s">
        <v>40</v>
      </c>
      <c r="C37" s="4"/>
      <c r="D37" s="19">
        <v>13</v>
      </c>
      <c r="E37" s="7" t="s">
        <v>41</v>
      </c>
      <c r="F37" s="20"/>
      <c r="J37" s="20"/>
    </row>
    <row r="38" spans="1:13" x14ac:dyDescent="0.25">
      <c r="A38" s="51"/>
      <c r="B38" s="11" t="s">
        <v>42</v>
      </c>
      <c r="C38" s="4">
        <v>0</v>
      </c>
      <c r="D38" s="19">
        <v>19</v>
      </c>
      <c r="E38" s="7" t="s">
        <v>43</v>
      </c>
      <c r="F38" s="20"/>
      <c r="J38" s="20"/>
    </row>
    <row r="39" spans="1:13" x14ac:dyDescent="0.25">
      <c r="A39" s="51"/>
      <c r="B39" s="11"/>
      <c r="C39" s="11"/>
      <c r="D39" s="19"/>
      <c r="F39" s="21" t="s">
        <v>44</v>
      </c>
      <c r="G39" s="22">
        <f>SUM(D36*C36)+(D37*C37)+(D38*C38)+(D39*C39)</f>
        <v>0</v>
      </c>
      <c r="H39" s="22"/>
      <c r="I39" s="22"/>
      <c r="J39" s="20"/>
    </row>
    <row r="40" spans="1:13" x14ac:dyDescent="0.25">
      <c r="A40" s="15" t="s">
        <v>45</v>
      </c>
      <c r="B40" s="23" t="s">
        <v>46</v>
      </c>
      <c r="C40" s="15"/>
      <c r="D40" s="24" t="s">
        <v>47</v>
      </c>
      <c r="E40" s="15"/>
      <c r="F40" s="25"/>
      <c r="G40" s="25"/>
      <c r="H40" s="25"/>
      <c r="I40" s="25"/>
      <c r="J40" s="25"/>
    </row>
    <row r="41" spans="1:13" x14ac:dyDescent="0.25">
      <c r="B41" s="26"/>
      <c r="C41" s="12" t="s">
        <v>48</v>
      </c>
      <c r="D41" s="3"/>
      <c r="F41" s="20"/>
      <c r="G41" s="20"/>
      <c r="H41" s="20"/>
      <c r="I41" s="20"/>
      <c r="J41" s="20"/>
    </row>
    <row r="42" spans="1:13" x14ac:dyDescent="0.25">
      <c r="C42" s="12" t="s">
        <v>49</v>
      </c>
      <c r="D42" s="3"/>
      <c r="F42" s="20"/>
      <c r="G42" s="20"/>
      <c r="H42" s="20"/>
      <c r="I42" s="20"/>
      <c r="J42" s="20"/>
    </row>
    <row r="43" spans="1:13" ht="22.5" customHeight="1" x14ac:dyDescent="0.25">
      <c r="E43" s="5" t="s">
        <v>50</v>
      </c>
      <c r="F43" s="44">
        <f>SUM(F34+G34+H34+I34+J34+K34+L34+M34+G39+D42+D41)</f>
        <v>0</v>
      </c>
      <c r="G43" s="45"/>
      <c r="H43" s="45"/>
      <c r="I43" s="45"/>
      <c r="J43" s="46"/>
    </row>
    <row r="45" spans="1:13" x14ac:dyDescent="0.25">
      <c r="A45" s="7" t="s">
        <v>51</v>
      </c>
      <c r="G45" s="7" t="s">
        <v>52</v>
      </c>
    </row>
    <row r="47" spans="1:13" x14ac:dyDescent="0.25">
      <c r="A47" s="7" t="s">
        <v>53</v>
      </c>
      <c r="G47" s="7" t="s">
        <v>52</v>
      </c>
    </row>
    <row r="49" spans="1:8" x14ac:dyDescent="0.25">
      <c r="A49" s="7" t="s">
        <v>54</v>
      </c>
      <c r="H49" s="7" t="s">
        <v>52</v>
      </c>
    </row>
  </sheetData>
  <sheetProtection selectLockedCells="1"/>
  <mergeCells count="152">
    <mergeCell ref="A36:A39"/>
    <mergeCell ref="K16:K17"/>
    <mergeCell ref="L16:L17"/>
    <mergeCell ref="K18:K19"/>
    <mergeCell ref="L18:L19"/>
    <mergeCell ref="K20:K21"/>
    <mergeCell ref="L20:L21"/>
    <mergeCell ref="K22:K23"/>
    <mergeCell ref="L22:L23"/>
    <mergeCell ref="K24:K25"/>
    <mergeCell ref="L24:L25"/>
    <mergeCell ref="I26:I27"/>
    <mergeCell ref="K30:K31"/>
    <mergeCell ref="L30:L31"/>
    <mergeCell ref="B28:B29"/>
    <mergeCell ref="E26:E27"/>
    <mergeCell ref="A35:B35"/>
    <mergeCell ref="A30:A31"/>
    <mergeCell ref="B30:B31"/>
    <mergeCell ref="J30:J31"/>
    <mergeCell ref="A22:A23"/>
    <mergeCell ref="A20:A21"/>
    <mergeCell ref="A26:A27"/>
    <mergeCell ref="B26:B27"/>
    <mergeCell ref="I6:I7"/>
    <mergeCell ref="I8:I9"/>
    <mergeCell ref="I10:I11"/>
    <mergeCell ref="I12:I13"/>
    <mergeCell ref="I14:I15"/>
    <mergeCell ref="I28:I29"/>
    <mergeCell ref="I30:I31"/>
    <mergeCell ref="I16:I17"/>
    <mergeCell ref="I18:I19"/>
    <mergeCell ref="I20:I21"/>
    <mergeCell ref="I22:I23"/>
    <mergeCell ref="I24:I25"/>
    <mergeCell ref="K6:K7"/>
    <mergeCell ref="L6:L7"/>
    <mergeCell ref="K8:K9"/>
    <mergeCell ref="L8:L9"/>
    <mergeCell ref="K10:K11"/>
    <mergeCell ref="L10:L11"/>
    <mergeCell ref="K12:K13"/>
    <mergeCell ref="J6:J7"/>
    <mergeCell ref="J8:J9"/>
    <mergeCell ref="K28:K29"/>
    <mergeCell ref="L28:L29"/>
    <mergeCell ref="L12:L13"/>
    <mergeCell ref="K14:K15"/>
    <mergeCell ref="L14:L15"/>
    <mergeCell ref="J18:J19"/>
    <mergeCell ref="J20:J21"/>
    <mergeCell ref="J26:J27"/>
    <mergeCell ref="J28:J29"/>
    <mergeCell ref="J14:J15"/>
    <mergeCell ref="J22:J23"/>
    <mergeCell ref="J16:J17"/>
    <mergeCell ref="B22:B23"/>
    <mergeCell ref="B20:B21"/>
    <mergeCell ref="H10:H11"/>
    <mergeCell ref="H12:H13"/>
    <mergeCell ref="H14:H15"/>
    <mergeCell ref="H16:H17"/>
    <mergeCell ref="J12:J13"/>
    <mergeCell ref="K26:K27"/>
    <mergeCell ref="L26:L27"/>
    <mergeCell ref="F18:F19"/>
    <mergeCell ref="G18:G19"/>
    <mergeCell ref="F22:F23"/>
    <mergeCell ref="G22:G23"/>
    <mergeCell ref="F24:F25"/>
    <mergeCell ref="G24:G25"/>
    <mergeCell ref="E12:E13"/>
    <mergeCell ref="F12:F13"/>
    <mergeCell ref="G12:G13"/>
    <mergeCell ref="E16:E17"/>
    <mergeCell ref="F16:F17"/>
    <mergeCell ref="G16:G17"/>
    <mergeCell ref="E22:E23"/>
    <mergeCell ref="E24:E25"/>
    <mergeCell ref="F43:J43"/>
    <mergeCell ref="E1:F1"/>
    <mergeCell ref="E3:J3"/>
    <mergeCell ref="E4:E5"/>
    <mergeCell ref="E14:E15"/>
    <mergeCell ref="F14:F15"/>
    <mergeCell ref="G14:G15"/>
    <mergeCell ref="F26:F27"/>
    <mergeCell ref="G26:G27"/>
    <mergeCell ref="F28:F29"/>
    <mergeCell ref="G28:G29"/>
    <mergeCell ref="F30:F31"/>
    <mergeCell ref="G30:G31"/>
    <mergeCell ref="F20:F21"/>
    <mergeCell ref="J10:J11"/>
    <mergeCell ref="E10:E11"/>
    <mergeCell ref="F10:F11"/>
    <mergeCell ref="G10:G11"/>
    <mergeCell ref="G20:G21"/>
    <mergeCell ref="E28:E29"/>
    <mergeCell ref="E30:E31"/>
    <mergeCell ref="F6:F7"/>
    <mergeCell ref="G6:G7"/>
    <mergeCell ref="F8:F9"/>
    <mergeCell ref="A28:A29"/>
    <mergeCell ref="A32:B34"/>
    <mergeCell ref="A24:A25"/>
    <mergeCell ref="B24:B25"/>
    <mergeCell ref="J24:J25"/>
    <mergeCell ref="E6:E7"/>
    <mergeCell ref="E8:E9"/>
    <mergeCell ref="E18:E19"/>
    <mergeCell ref="E20:E21"/>
    <mergeCell ref="A6:A7"/>
    <mergeCell ref="B6:B7"/>
    <mergeCell ref="A8:A9"/>
    <mergeCell ref="B8:B9"/>
    <mergeCell ref="A18:A19"/>
    <mergeCell ref="B18:B19"/>
    <mergeCell ref="A12:A13"/>
    <mergeCell ref="A10:A11"/>
    <mergeCell ref="A14:A15"/>
    <mergeCell ref="B14:B15"/>
    <mergeCell ref="A16:A17"/>
    <mergeCell ref="B16:B17"/>
    <mergeCell ref="B12:B13"/>
    <mergeCell ref="B10:B11"/>
    <mergeCell ref="G8:G9"/>
    <mergeCell ref="M24:M25"/>
    <mergeCell ref="M26:M27"/>
    <mergeCell ref="M28:M29"/>
    <mergeCell ref="M30:M31"/>
    <mergeCell ref="F4:M4"/>
    <mergeCell ref="F33:M33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H18:H19"/>
    <mergeCell ref="H20:H21"/>
    <mergeCell ref="H22:H23"/>
    <mergeCell ref="H24:H25"/>
    <mergeCell ref="H26:H27"/>
    <mergeCell ref="H28:H29"/>
    <mergeCell ref="H30:H31"/>
    <mergeCell ref="H6:H7"/>
    <mergeCell ref="H8:H9"/>
  </mergeCells>
  <dataValidations count="5">
    <dataValidation type="list" allowBlank="1" showInputMessage="1" showErrorMessage="1" sqref="G1:I1" xr:uid="{00000000-0002-0000-0000-000000000000}">
      <formula1>$R$1:$R$6</formula1>
    </dataValidation>
    <dataValidation type="list" allowBlank="1" showInputMessage="1" showErrorMessage="1" sqref="C1" xr:uid="{00000000-0002-0000-0000-000001000000}">
      <formula1>$Q$1:$Q$10</formula1>
    </dataValidation>
    <dataValidation type="list" allowBlank="1" showInputMessage="1" showErrorMessage="1" sqref="E6:E31" xr:uid="{00000000-0002-0000-0000-000002000000}">
      <formula1>$S$1:$S$8</formula1>
    </dataValidation>
    <dataValidation type="list" allowBlank="1" showInputMessage="1" showErrorMessage="1" sqref="B1" xr:uid="{00000000-0002-0000-0000-000003000000}">
      <formula1>$Q$1:$Q$12</formula1>
    </dataValidation>
    <dataValidation type="list" allowBlank="1" showInputMessage="1" showErrorMessage="1" sqref="E1:F1" xr:uid="{21F1815C-6044-43C2-BB80-C927C035C15C}">
      <formula1>$R$2:$R$6</formula1>
    </dataValidation>
  </dataValidations>
  <pageMargins left="0.25" right="0.25" top="0.75" bottom="0.75" header="0.3" footer="0.3"/>
  <pageSetup scale="51" orientation="portrait" blackAndWhite="1" r:id="rId1"/>
  <headerFooter differentOddEven="1">
    <oddHeader>&amp;C&amp;18Evergreen Youth &amp; Family Services Travel Expense Report</oddHeader>
    <oddFooter xml:space="preserve">&amp;C
Updated on 8/18/17
Evergreen Youth &amp; Family Services, Inc.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McNamara</dc:creator>
  <cp:keywords/>
  <dc:description/>
  <cp:lastModifiedBy>Courtney Gifford</cp:lastModifiedBy>
  <cp:revision/>
  <dcterms:created xsi:type="dcterms:W3CDTF">2017-05-19T18:48:03Z</dcterms:created>
  <dcterms:modified xsi:type="dcterms:W3CDTF">2025-02-24T22:22:48Z</dcterms:modified>
  <cp:category/>
  <cp:contentStatus/>
</cp:coreProperties>
</file>